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PMC-STUDIO-XPS\Excel 2013\disk\data\Excel4\Review\"/>
    </mc:Choice>
  </mc:AlternateContent>
  <bookViews>
    <workbookView xWindow="0" yWindow="0" windowWidth="20490" windowHeight="7755"/>
  </bookViews>
  <sheets>
    <sheet name="Documentation" sheetId="2" r:id="rId1"/>
    <sheet name="Loan Analysis" sheetId="8" r:id="rId2"/>
    <sheet name="Market Summary" sheetId="1" r:id="rId3"/>
    <sheet name="Michigan Wineries" sheetId="3" r:id="rId4"/>
    <sheet name="Michigan Grapes" sheetId="7" r:id="rId5"/>
    <sheet name="U.S. Wine Consumption" sheetId="4" r:id="rId6"/>
    <sheet name="U.S. Wine Sales" sheetId="5" r:id="rId7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" i="5" l="1"/>
  <c r="F5" i="5"/>
  <c r="F6" i="5"/>
  <c r="F7" i="5"/>
  <c r="F8" i="5"/>
  <c r="F9" i="5"/>
  <c r="F10" i="5"/>
  <c r="F11" i="5"/>
  <c r="F12" i="5"/>
  <c r="F13" i="5"/>
  <c r="F14" i="5"/>
  <c r="F15" i="5"/>
</calcChain>
</file>

<file path=xl/sharedStrings.xml><?xml version="1.0" encoding="utf-8"?>
<sst xmlns="http://schemas.openxmlformats.org/spreadsheetml/2006/main" count="58" uniqueCount="43">
  <si>
    <r>
      <rPr>
        <sz val="24"/>
        <color theme="4" tint="-0.249977111117893"/>
        <rFont val="Times New Roman"/>
        <family val="1"/>
      </rPr>
      <t>L</t>
    </r>
    <r>
      <rPr>
        <sz val="24"/>
        <color theme="7" tint="-0.249977111117893"/>
        <rFont val="Times New Roman"/>
        <family val="1"/>
      </rPr>
      <t xml:space="preserve">evitt </t>
    </r>
    <r>
      <rPr>
        <sz val="24"/>
        <color theme="4" tint="-0.249977111117893"/>
        <rFont val="Times New Roman"/>
        <family val="1"/>
      </rPr>
      <t>W</t>
    </r>
    <r>
      <rPr>
        <sz val="24"/>
        <color theme="7" tint="-0.249977111117893"/>
        <rFont val="Times New Roman"/>
        <family val="1"/>
      </rPr>
      <t>inery</t>
    </r>
  </si>
  <si>
    <t>Author</t>
  </si>
  <si>
    <t>Date</t>
  </si>
  <si>
    <t>Purpose</t>
  </si>
  <si>
    <t>Year</t>
  </si>
  <si>
    <t>Table Wine</t>
  </si>
  <si>
    <t>Dessert Wine</t>
  </si>
  <si>
    <t>Sparkling Wine</t>
  </si>
  <si>
    <t>Total</t>
  </si>
  <si>
    <t>Yes</t>
  </si>
  <si>
    <t>No</t>
  </si>
  <si>
    <t>Unknown</t>
  </si>
  <si>
    <t>Frontenac</t>
  </si>
  <si>
    <t>La Crescent</t>
  </si>
  <si>
    <t>Marechal Foch</t>
  </si>
  <si>
    <t>Marquette</t>
  </si>
  <si>
    <t>Seyval Blanc</t>
  </si>
  <si>
    <t>St. Pepin</t>
  </si>
  <si>
    <r>
      <rPr>
        <sz val="28"/>
        <color theme="4" tint="-0.249977111117893"/>
        <rFont val="Times New Roman"/>
        <family val="1"/>
      </rPr>
      <t>L</t>
    </r>
    <r>
      <rPr>
        <sz val="28"/>
        <color theme="7" tint="-0.249977111117893"/>
        <rFont val="Times New Roman"/>
        <family val="1"/>
      </rPr>
      <t xml:space="preserve">evitt </t>
    </r>
    <r>
      <rPr>
        <sz val="28"/>
        <color theme="4" tint="-0.249977111117893"/>
        <rFont val="Times New Roman"/>
        <family val="1"/>
      </rPr>
      <t>W</t>
    </r>
    <r>
      <rPr>
        <sz val="28"/>
        <color theme="7" tint="-0.249977111117893"/>
        <rFont val="Times New Roman"/>
        <family val="1"/>
      </rPr>
      <t>inery</t>
    </r>
  </si>
  <si>
    <t>Market Analysis</t>
  </si>
  <si>
    <t>La Crosse</t>
  </si>
  <si>
    <t>Type</t>
  </si>
  <si>
    <t>Wineries</t>
  </si>
  <si>
    <t>12-Year Trend</t>
  </si>
  <si>
    <t>Wineries that Grow their Own Grapes</t>
  </si>
  <si>
    <t>Grapes grown by the Wineries</t>
  </si>
  <si>
    <t>Gallons per Capita</t>
  </si>
  <si>
    <t>Gallons (millions)</t>
  </si>
  <si>
    <t>Northwest</t>
  </si>
  <si>
    <t>Northeast</t>
  </si>
  <si>
    <t>South</t>
  </si>
  <si>
    <t>Business Loan Request</t>
  </si>
  <si>
    <t>Loan Amount (PV)</t>
  </si>
  <si>
    <t>Annual Interest Rate</t>
  </si>
  <si>
    <t>Payments per Year</t>
  </si>
  <si>
    <t>Interest Rate per Period (RATE)</t>
  </si>
  <si>
    <t>Number of Years</t>
  </si>
  <si>
    <t>Total Payments (NPER)</t>
  </si>
  <si>
    <t>Monthly Payment</t>
  </si>
  <si>
    <t>To analyze market conditions for the proposed Levitt Winery.</t>
  </si>
  <si>
    <t>Grapes Grown by Michigan Wineries</t>
  </si>
  <si>
    <t>Bonded Wineries in Michigan</t>
  </si>
  <si>
    <t>Grapes grown by Michigan Wineries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</si>
</sst>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8" formatCode="&quot;$&quot;#,##0.00_);[Red]\(&quot;$&quot;#,##0.00\)"/>
    <numFmt numFmtId="43" formatCode="_(* #,##0.00_);_(* \(#,##0.00\);_(* &quot;-&quot;??_);_(@_)"/>
    <numFmt numFmtId="164" formatCode="_(&quot;$&quot;* #,##0_);_(&quot;$&quot;* \(#,##0\);_(&quot;$&quot;* &quot;-&quot;??_);_(@_)"/>
    <numFmt numFmtId="165" formatCode="_(* #,##0.0_);_(* \(#,##0.0\);_(* &quot;-&quot;??_);_(@_)"/>
    <numFmt numFmtId="168" formatCode="yyyy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sz val="11"/>
      <color rgb="FF3F3F7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theme="0"/>
      <name val="Calibri"/>
      <family val="2"/>
      <scheme val="minor"/>
    </font>
    <font>
      <sz val="24"/>
      <color theme="7" tint="-0.249977111117893"/>
      <name val="Times New Roman"/>
      <family val="1"/>
    </font>
    <font>
      <sz val="24"/>
      <color theme="4" tint="-0.249977111117893"/>
      <name val="Times New Roman"/>
      <family val="1"/>
    </font>
    <font>
      <sz val="11"/>
      <color theme="4" tint="-0.249977111117893"/>
      <name val="Calibri"/>
      <family val="2"/>
      <scheme val="minor"/>
    </font>
    <font>
      <sz val="11"/>
      <name val="Calibri"/>
      <family val="2"/>
      <scheme val="minor"/>
    </font>
    <font>
      <sz val="28"/>
      <color theme="7" tint="-0.249977111117893"/>
      <name val="Times New Roman"/>
      <family val="1"/>
    </font>
    <font>
      <sz val="28"/>
      <color theme="4" tint="-0.249977111117893"/>
      <name val="Times New Roman"/>
      <family val="1"/>
    </font>
    <font>
      <sz val="14"/>
      <color theme="0"/>
      <name val="Calibri"/>
      <family val="2"/>
      <scheme val="minor"/>
    </font>
    <font>
      <sz val="16"/>
      <color theme="7" tint="-0.249977111117893"/>
      <name val="Calibri Light"/>
      <family val="2"/>
      <scheme val="major"/>
    </font>
    <font>
      <sz val="12"/>
      <color theme="7" tint="-0.249977111117893"/>
      <name val="Calibri Light"/>
      <family val="2"/>
      <scheme val="major"/>
    </font>
  </fonts>
  <fills count="8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theme="7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7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theme="7" tint="-0.499984740745262"/>
      </left>
      <right style="thin">
        <color theme="7" tint="-0.499984740745262"/>
      </right>
      <top style="thin">
        <color theme="7" tint="-0.499984740745262"/>
      </top>
      <bottom style="thin">
        <color theme="7" tint="-0.499984740745262"/>
      </bottom>
      <diagonal/>
    </border>
    <border>
      <left style="thin">
        <color theme="6" tint="-0.24994659260841701"/>
      </left>
      <right style="thin">
        <color theme="6" tint="-0.24994659260841701"/>
      </right>
      <top style="thin">
        <color theme="6" tint="-0.24994659260841701"/>
      </top>
      <bottom style="thin">
        <color theme="6" tint="-0.24994659260841701"/>
      </bottom>
      <diagonal/>
    </border>
    <border>
      <left style="thick">
        <color theme="7" tint="-0.24994659260841701"/>
      </left>
      <right/>
      <top style="thick">
        <color theme="7" tint="-0.24994659260841701"/>
      </top>
      <bottom style="thin">
        <color theme="7" tint="-0.24994659260841701"/>
      </bottom>
      <diagonal/>
    </border>
    <border>
      <left/>
      <right/>
      <top style="thick">
        <color theme="7" tint="-0.24994659260841701"/>
      </top>
      <bottom style="thin">
        <color theme="7" tint="-0.24994659260841701"/>
      </bottom>
      <diagonal/>
    </border>
    <border>
      <left/>
      <right style="thick">
        <color theme="7" tint="-0.24994659260841701"/>
      </right>
      <top style="thick">
        <color theme="7" tint="-0.24994659260841701"/>
      </top>
      <bottom style="thin">
        <color theme="7" tint="-0.2499465926084170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5"/>
      </left>
      <right style="thin">
        <color theme="5"/>
      </right>
      <top style="thin">
        <color theme="5"/>
      </top>
      <bottom style="thin">
        <color theme="5"/>
      </bottom>
      <diagonal/>
    </border>
    <border>
      <left style="thick">
        <color theme="7" tint="-0.24994659260841701"/>
      </left>
      <right/>
      <top style="thin">
        <color theme="7" tint="-0.24994659260841701"/>
      </top>
      <bottom style="thick">
        <color theme="7" tint="-0.24994659260841701"/>
      </bottom>
      <diagonal/>
    </border>
    <border>
      <left/>
      <right/>
      <top style="thin">
        <color theme="7" tint="-0.24994659260841701"/>
      </top>
      <bottom style="thick">
        <color theme="7" tint="-0.24994659260841701"/>
      </bottom>
      <diagonal/>
    </border>
    <border>
      <left/>
      <right style="thick">
        <color theme="7" tint="-0.24994659260841701"/>
      </right>
      <top style="thin">
        <color theme="7" tint="-0.24994659260841701"/>
      </top>
      <bottom style="thick">
        <color theme="7" tint="-0.24994659260841701"/>
      </bottom>
      <diagonal/>
    </border>
    <border>
      <left style="thin">
        <color theme="7" tint="-0.24994659260841701"/>
      </left>
      <right style="thin">
        <color theme="7" tint="-0.24994659260841701"/>
      </right>
      <top style="thin">
        <color theme="7" tint="-0.24994659260841701"/>
      </top>
      <bottom style="thin">
        <color theme="7" tint="-0.24994659260841701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2" borderId="1" applyNumberFormat="0" applyAlignment="0" applyProtection="0"/>
    <xf numFmtId="0" fontId="4" fillId="3" borderId="1" applyNumberFormat="0" applyAlignment="0" applyProtection="0"/>
    <xf numFmtId="0" fontId="5" fillId="4" borderId="0" applyNumberFormat="0" applyBorder="0" applyAlignment="0" applyProtection="0"/>
  </cellStyleXfs>
  <cellXfs count="35">
    <xf numFmtId="0" fontId="0" fillId="0" borderId="0" xfId="0"/>
    <xf numFmtId="0" fontId="6" fillId="0" borderId="0" xfId="2" applyFont="1"/>
    <xf numFmtId="0" fontId="0" fillId="5" borderId="2" xfId="0" applyFill="1" applyBorder="1" applyAlignment="1">
      <alignment vertical="top"/>
    </xf>
    <xf numFmtId="0" fontId="8" fillId="0" borderId="2" xfId="0" applyFont="1" applyBorder="1" applyAlignment="1">
      <alignment vertical="top" wrapText="1"/>
    </xf>
    <xf numFmtId="14" fontId="8" fillId="0" borderId="2" xfId="0" applyNumberFormat="1" applyFont="1" applyBorder="1" applyAlignment="1">
      <alignment vertical="top" wrapText="1"/>
    </xf>
    <xf numFmtId="0" fontId="3" fillId="2" borderId="1" xfId="3"/>
    <xf numFmtId="0" fontId="0" fillId="0" borderId="3" xfId="0" applyBorder="1"/>
    <xf numFmtId="0" fontId="13" fillId="0" borderId="0" xfId="2" applyFont="1"/>
    <xf numFmtId="0" fontId="14" fillId="0" borderId="0" xfId="2" applyFont="1"/>
    <xf numFmtId="0" fontId="0" fillId="0" borderId="7" xfId="0" applyBorder="1"/>
    <xf numFmtId="0" fontId="0" fillId="7" borderId="7" xfId="0" applyFill="1" applyBorder="1"/>
    <xf numFmtId="165" fontId="0" fillId="0" borderId="7" xfId="1" applyNumberFormat="1" applyFont="1" applyBorder="1"/>
    <xf numFmtId="2" fontId="0" fillId="0" borderId="7" xfId="0" applyNumberFormat="1" applyBorder="1"/>
    <xf numFmtId="0" fontId="9" fillId="4" borderId="3" xfId="5" applyFont="1" applyBorder="1" applyAlignment="1">
      <alignment horizontal="center"/>
    </xf>
    <xf numFmtId="0" fontId="0" fillId="7" borderId="8" xfId="0" applyFill="1" applyBorder="1"/>
    <xf numFmtId="0" fontId="0" fillId="0" borderId="8" xfId="0" applyBorder="1"/>
    <xf numFmtId="0" fontId="0" fillId="5" borderId="8" xfId="0" applyFill="1" applyBorder="1" applyAlignment="1"/>
    <xf numFmtId="0" fontId="0" fillId="5" borderId="8" xfId="0" applyFill="1" applyBorder="1"/>
    <xf numFmtId="0" fontId="9" fillId="5" borderId="7" xfId="0" applyFont="1" applyFill="1" applyBorder="1" applyAlignment="1">
      <alignment horizontal="center"/>
    </xf>
    <xf numFmtId="0" fontId="13" fillId="0" borderId="0" xfId="0" applyFont="1"/>
    <xf numFmtId="0" fontId="0" fillId="7" borderId="12" xfId="0" applyFill="1" applyBorder="1"/>
    <xf numFmtId="164" fontId="3" fillId="2" borderId="1" xfId="3" applyNumberFormat="1"/>
    <xf numFmtId="10" fontId="3" fillId="2" borderId="1" xfId="3" applyNumberFormat="1"/>
    <xf numFmtId="10" fontId="4" fillId="3" borderId="1" xfId="4" applyNumberFormat="1"/>
    <xf numFmtId="0" fontId="4" fillId="3" borderId="1" xfId="4"/>
    <xf numFmtId="8" fontId="4" fillId="3" borderId="1" xfId="4" applyNumberFormat="1"/>
    <xf numFmtId="0" fontId="10" fillId="0" borderId="4" xfId="2" applyFont="1" applyBorder="1" applyAlignment="1">
      <alignment horizontal="left" vertical="center"/>
    </xf>
    <xf numFmtId="0" fontId="10" fillId="0" borderId="5" xfId="2" applyFont="1" applyBorder="1" applyAlignment="1">
      <alignment horizontal="left" vertical="center"/>
    </xf>
    <xf numFmtId="0" fontId="10" fillId="0" borderId="6" xfId="2" applyFont="1" applyBorder="1" applyAlignment="1">
      <alignment horizontal="left" vertical="center"/>
    </xf>
    <xf numFmtId="0" fontId="12" fillId="6" borderId="9" xfId="0" applyFont="1" applyFill="1" applyBorder="1" applyAlignment="1">
      <alignment vertical="center"/>
    </xf>
    <xf numFmtId="0" fontId="12" fillId="6" borderId="10" xfId="0" applyFont="1" applyFill="1" applyBorder="1" applyAlignment="1">
      <alignment vertical="center"/>
    </xf>
    <xf numFmtId="0" fontId="12" fillId="6" borderId="11" xfId="0" applyFont="1" applyFill="1" applyBorder="1" applyAlignment="1">
      <alignment vertical="center"/>
    </xf>
    <xf numFmtId="168" fontId="0" fillId="7" borderId="3" xfId="0" applyNumberFormat="1" applyFill="1" applyBorder="1"/>
    <xf numFmtId="168" fontId="9" fillId="5" borderId="7" xfId="5" applyNumberFormat="1" applyFont="1" applyFill="1" applyBorder="1"/>
    <xf numFmtId="168" fontId="0" fillId="7" borderId="7" xfId="0" applyNumberFormat="1" applyFill="1" applyBorder="1"/>
  </cellXfs>
  <cellStyles count="6">
    <cellStyle name="Accent4" xfId="5" builtinId="41"/>
    <cellStyle name="Calculation" xfId="4" builtinId="22"/>
    <cellStyle name="Comma" xfId="1" builtinId="3"/>
    <cellStyle name="Input" xfId="3" builtinId="20"/>
    <cellStyle name="Normal" xfId="0" builtinId="0"/>
    <cellStyle name="Title" xfId="2" builtin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5"/>
  <sheetViews>
    <sheetView tabSelected="1" zoomScale="120" zoomScaleNormal="120" workbookViewId="0">
      <selection activeCell="B3" sqref="B3"/>
    </sheetView>
  </sheetViews>
  <sheetFormatPr defaultRowHeight="15" x14ac:dyDescent="0.25"/>
  <cols>
    <col min="2" max="2" width="55.85546875" customWidth="1"/>
  </cols>
  <sheetData>
    <row r="1" spans="1:2" ht="30.75" x14ac:dyDescent="0.45">
      <c r="A1" s="1" t="s">
        <v>0</v>
      </c>
    </row>
    <row r="3" spans="1:2" x14ac:dyDescent="0.25">
      <c r="A3" s="2" t="s">
        <v>1</v>
      </c>
      <c r="B3" s="3"/>
    </row>
    <row r="4" spans="1:2" x14ac:dyDescent="0.25">
      <c r="A4" s="2" t="s">
        <v>2</v>
      </c>
      <c r="B4" s="4"/>
    </row>
    <row r="5" spans="1:2" ht="30" x14ac:dyDescent="0.25">
      <c r="A5" s="2" t="s">
        <v>3</v>
      </c>
      <c r="B5" s="3" t="s">
        <v>39</v>
      </c>
    </row>
  </sheetData>
  <pageMargins left="0.7" right="0.7" top="0.75" bottom="0.75" header="0.3" footer="0.3"/>
  <pageSetup orientation="portrait" r:id="rId1"/>
  <headerFooter>
    <oddHeader>&amp;R&amp;D</oddHeader>
    <oddFooter>&amp;L&amp;F&amp;CPage &amp;P&amp;R&amp;A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C11"/>
  <sheetViews>
    <sheetView zoomScale="120" zoomScaleNormal="120" workbookViewId="0">
      <selection activeCell="A2" sqref="A2"/>
    </sheetView>
  </sheetViews>
  <sheetFormatPr defaultRowHeight="15" x14ac:dyDescent="0.25"/>
  <cols>
    <col min="1" max="1" width="2.28515625" customWidth="1"/>
    <col min="2" max="2" width="30.5703125" bestFit="1" customWidth="1"/>
    <col min="3" max="3" width="16.28515625" customWidth="1"/>
  </cols>
  <sheetData>
    <row r="1" spans="2:3" ht="30.75" x14ac:dyDescent="0.45">
      <c r="B1" t="s">
        <v>0</v>
      </c>
    </row>
    <row r="3" spans="2:3" ht="21" x14ac:dyDescent="0.35">
      <c r="B3" s="19" t="s">
        <v>31</v>
      </c>
    </row>
    <row r="4" spans="2:3" x14ac:dyDescent="0.25">
      <c r="B4" s="20" t="s">
        <v>32</v>
      </c>
      <c r="C4" s="21"/>
    </row>
    <row r="5" spans="2:3" x14ac:dyDescent="0.25">
      <c r="B5" s="20" t="s">
        <v>33</v>
      </c>
      <c r="C5" s="22"/>
    </row>
    <row r="6" spans="2:3" x14ac:dyDescent="0.25">
      <c r="B6" s="20" t="s">
        <v>34</v>
      </c>
      <c r="C6" s="5"/>
    </row>
    <row r="7" spans="2:3" x14ac:dyDescent="0.25">
      <c r="B7" s="20" t="s">
        <v>35</v>
      </c>
      <c r="C7" s="23"/>
    </row>
    <row r="8" spans="2:3" x14ac:dyDescent="0.25">
      <c r="B8" s="20" t="s">
        <v>36</v>
      </c>
      <c r="C8" s="5"/>
    </row>
    <row r="9" spans="2:3" x14ac:dyDescent="0.25">
      <c r="B9" s="20" t="s">
        <v>37</v>
      </c>
      <c r="C9" s="24"/>
    </row>
    <row r="11" spans="2:3" x14ac:dyDescent="0.25">
      <c r="B11" s="20" t="s">
        <v>38</v>
      </c>
      <c r="C11" s="25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O27"/>
  <sheetViews>
    <sheetView zoomScale="120" zoomScaleNormal="120" zoomScalePageLayoutView="40" workbookViewId="0">
      <selection activeCell="A3" sqref="A3"/>
    </sheetView>
  </sheetViews>
  <sheetFormatPr defaultRowHeight="15" x14ac:dyDescent="0.25"/>
  <cols>
    <col min="1" max="1" width="1.7109375" customWidth="1"/>
    <col min="2" max="2" width="12.85546875" customWidth="1"/>
    <col min="3" max="3" width="21.7109375" customWidth="1"/>
    <col min="4" max="4" width="2.5703125" customWidth="1"/>
    <col min="5" max="5" width="15" customWidth="1"/>
    <col min="6" max="6" width="10.42578125" customWidth="1"/>
    <col min="7" max="7" width="14.85546875" customWidth="1"/>
    <col min="8" max="8" width="3.140625" customWidth="1"/>
    <col min="9" max="9" width="10" customWidth="1"/>
    <col min="10" max="10" width="15" customWidth="1"/>
    <col min="12" max="12" width="9.140625" customWidth="1"/>
  </cols>
  <sheetData>
    <row r="1" spans="2:15" ht="36" thickTop="1" x14ac:dyDescent="0.25">
      <c r="B1" s="26" t="s">
        <v>18</v>
      </c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8"/>
    </row>
    <row r="2" spans="2:15" ht="19.5" thickBot="1" x14ac:dyDescent="0.3">
      <c r="B2" s="29" t="s">
        <v>19</v>
      </c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1"/>
    </row>
    <row r="3" spans="2:15" ht="15.75" thickTop="1" x14ac:dyDescent="0.25"/>
    <row r="4" spans="2:15" ht="21" x14ac:dyDescent="0.35">
      <c r="B4" s="7" t="s">
        <v>40</v>
      </c>
    </row>
    <row r="19" spans="2:7" ht="15.75" x14ac:dyDescent="0.25">
      <c r="B19" s="8" t="s">
        <v>24</v>
      </c>
      <c r="E19" s="8" t="s">
        <v>25</v>
      </c>
    </row>
    <row r="20" spans="2:7" x14ac:dyDescent="0.25">
      <c r="B20" s="14" t="s">
        <v>9</v>
      </c>
      <c r="C20" s="15">
        <v>69</v>
      </c>
      <c r="E20" s="16" t="s">
        <v>21</v>
      </c>
      <c r="F20" s="17" t="s">
        <v>22</v>
      </c>
      <c r="G20" s="16" t="s">
        <v>23</v>
      </c>
    </row>
    <row r="21" spans="2:7" x14ac:dyDescent="0.25">
      <c r="B21" s="14" t="s">
        <v>10</v>
      </c>
      <c r="C21" s="15">
        <v>59</v>
      </c>
      <c r="E21" s="14" t="s">
        <v>12</v>
      </c>
      <c r="F21" s="15">
        <v>26</v>
      </c>
      <c r="G21" s="15"/>
    </row>
    <row r="22" spans="2:7" x14ac:dyDescent="0.25">
      <c r="B22" s="14" t="s">
        <v>11</v>
      </c>
      <c r="C22" s="15">
        <v>27</v>
      </c>
      <c r="E22" s="14" t="s">
        <v>13</v>
      </c>
      <c r="F22" s="15">
        <v>20</v>
      </c>
      <c r="G22" s="15"/>
    </row>
    <row r="23" spans="2:7" x14ac:dyDescent="0.25">
      <c r="E23" s="14" t="s">
        <v>20</v>
      </c>
      <c r="F23" s="15">
        <v>7</v>
      </c>
      <c r="G23" s="15"/>
    </row>
    <row r="24" spans="2:7" x14ac:dyDescent="0.25">
      <c r="E24" s="14" t="s">
        <v>14</v>
      </c>
      <c r="F24" s="15">
        <v>14</v>
      </c>
      <c r="G24" s="15"/>
    </row>
    <row r="25" spans="2:7" x14ac:dyDescent="0.25">
      <c r="E25" s="14" t="s">
        <v>15</v>
      </c>
      <c r="F25" s="15">
        <v>12</v>
      </c>
      <c r="G25" s="15"/>
    </row>
    <row r="26" spans="2:7" x14ac:dyDescent="0.25">
      <c r="E26" s="14" t="s">
        <v>16</v>
      </c>
      <c r="F26" s="15">
        <v>2</v>
      </c>
      <c r="G26" s="15"/>
    </row>
    <row r="27" spans="2:7" x14ac:dyDescent="0.25">
      <c r="E27" s="14" t="s">
        <v>17</v>
      </c>
      <c r="F27" s="15">
        <v>15</v>
      </c>
      <c r="G27" s="15"/>
    </row>
  </sheetData>
  <mergeCells count="2">
    <mergeCell ref="B1:O1"/>
    <mergeCell ref="B2:O2"/>
  </mergeCells>
  <pageMargins left="0.7" right="0.7" top="0.75" bottom="0.75" header="0.3" footer="0.3"/>
  <pageSetup scale="55" orientation="portrait" r:id="rId1"/>
  <headerFooter>
    <oddHeader>&amp;R&amp;D</oddHeader>
    <oddFooter>&amp;L&amp;F&amp;CPage &amp;P&amp;R&amp;A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F16"/>
  <sheetViews>
    <sheetView zoomScale="120" zoomScaleNormal="120" workbookViewId="0"/>
  </sheetViews>
  <sheetFormatPr defaultRowHeight="15" x14ac:dyDescent="0.25"/>
  <cols>
    <col min="1" max="1" width="3" customWidth="1"/>
    <col min="3" max="6" width="11.42578125" customWidth="1"/>
  </cols>
  <sheetData>
    <row r="1" spans="2:6" ht="30.75" x14ac:dyDescent="0.45">
      <c r="B1" s="1" t="s">
        <v>0</v>
      </c>
    </row>
    <row r="2" spans="2:6" ht="8.25" customHeight="1" x14ac:dyDescent="0.45">
      <c r="B2" s="1"/>
    </row>
    <row r="3" spans="2:6" x14ac:dyDescent="0.25">
      <c r="B3" t="s">
        <v>41</v>
      </c>
    </row>
    <row r="4" spans="2:6" x14ac:dyDescent="0.25">
      <c r="B4" s="13" t="s">
        <v>4</v>
      </c>
      <c r="C4" s="13" t="s">
        <v>28</v>
      </c>
      <c r="D4" s="13" t="s">
        <v>29</v>
      </c>
      <c r="E4" s="13" t="s">
        <v>30</v>
      </c>
      <c r="F4" s="13" t="s">
        <v>8</v>
      </c>
    </row>
    <row r="5" spans="2:6" x14ac:dyDescent="0.25">
      <c r="B5" s="32">
        <v>38353</v>
      </c>
      <c r="C5" s="6">
        <v>10</v>
      </c>
      <c r="D5" s="6">
        <v>25</v>
      </c>
      <c r="E5" s="6">
        <v>20</v>
      </c>
      <c r="F5" s="6">
        <v>55</v>
      </c>
    </row>
    <row r="6" spans="2:6" x14ac:dyDescent="0.25">
      <c r="B6" s="32">
        <v>38718</v>
      </c>
      <c r="C6" s="6">
        <v>12</v>
      </c>
      <c r="D6" s="6">
        <v>30</v>
      </c>
      <c r="E6" s="6">
        <v>26</v>
      </c>
      <c r="F6" s="6">
        <v>68</v>
      </c>
    </row>
    <row r="7" spans="2:6" x14ac:dyDescent="0.25">
      <c r="B7" s="32">
        <v>39083</v>
      </c>
      <c r="C7" s="6">
        <v>14</v>
      </c>
      <c r="D7" s="6">
        <v>28</v>
      </c>
      <c r="E7" s="6">
        <v>23</v>
      </c>
      <c r="F7" s="6">
        <v>65</v>
      </c>
    </row>
    <row r="8" spans="2:6" x14ac:dyDescent="0.25">
      <c r="B8" s="32">
        <v>39448</v>
      </c>
      <c r="C8" s="6">
        <v>17</v>
      </c>
      <c r="D8" s="6">
        <v>28</v>
      </c>
      <c r="E8" s="6">
        <v>23</v>
      </c>
      <c r="F8" s="6">
        <v>68</v>
      </c>
    </row>
    <row r="9" spans="2:6" x14ac:dyDescent="0.25">
      <c r="B9" s="32">
        <v>39814</v>
      </c>
      <c r="C9" s="6">
        <v>19</v>
      </c>
      <c r="D9" s="6">
        <v>34</v>
      </c>
      <c r="E9" s="6">
        <v>28</v>
      </c>
      <c r="F9" s="6">
        <v>81</v>
      </c>
    </row>
    <row r="10" spans="2:6" x14ac:dyDescent="0.25">
      <c r="B10" s="32">
        <v>40179</v>
      </c>
      <c r="C10" s="6">
        <v>18</v>
      </c>
      <c r="D10" s="6">
        <v>37</v>
      </c>
      <c r="E10" s="6">
        <v>32</v>
      </c>
      <c r="F10" s="6">
        <v>87</v>
      </c>
    </row>
    <row r="11" spans="2:6" x14ac:dyDescent="0.25">
      <c r="B11" s="32">
        <v>40544</v>
      </c>
      <c r="C11" s="6">
        <v>24</v>
      </c>
      <c r="D11" s="6">
        <v>42</v>
      </c>
      <c r="E11" s="6">
        <v>33</v>
      </c>
      <c r="F11" s="6">
        <v>99</v>
      </c>
    </row>
    <row r="12" spans="2:6" x14ac:dyDescent="0.25">
      <c r="B12" s="32">
        <v>40909</v>
      </c>
      <c r="C12" s="6">
        <v>22</v>
      </c>
      <c r="D12" s="6">
        <v>39</v>
      </c>
      <c r="E12" s="6">
        <v>31</v>
      </c>
      <c r="F12" s="6">
        <v>92</v>
      </c>
    </row>
    <row r="13" spans="2:6" x14ac:dyDescent="0.25">
      <c r="B13" s="32">
        <v>41275</v>
      </c>
      <c r="C13" s="6">
        <v>25</v>
      </c>
      <c r="D13" s="6">
        <v>43</v>
      </c>
      <c r="E13" s="6">
        <v>35</v>
      </c>
      <c r="F13" s="6">
        <v>103</v>
      </c>
    </row>
    <row r="14" spans="2:6" x14ac:dyDescent="0.25">
      <c r="B14" s="32">
        <v>41640</v>
      </c>
      <c r="C14" s="6">
        <v>23</v>
      </c>
      <c r="D14" s="6">
        <v>47</v>
      </c>
      <c r="E14" s="6">
        <v>39</v>
      </c>
      <c r="F14" s="6">
        <v>109</v>
      </c>
    </row>
    <row r="15" spans="2:6" x14ac:dyDescent="0.25">
      <c r="B15" s="32">
        <v>42005</v>
      </c>
      <c r="C15" s="6">
        <v>23</v>
      </c>
      <c r="D15" s="6">
        <v>51</v>
      </c>
      <c r="E15" s="6">
        <v>42</v>
      </c>
      <c r="F15" s="6">
        <v>116</v>
      </c>
    </row>
    <row r="16" spans="2:6" x14ac:dyDescent="0.25">
      <c r="B16" s="32">
        <v>42370</v>
      </c>
      <c r="C16" s="6">
        <v>23</v>
      </c>
      <c r="D16" s="6">
        <v>53</v>
      </c>
      <c r="E16" s="6">
        <v>45</v>
      </c>
      <c r="F16" s="6">
        <v>121</v>
      </c>
    </row>
  </sheetData>
  <pageMargins left="0.7" right="0.7" top="0.75" bottom="0.75" header="0.3" footer="0.3"/>
  <pageSetup orientation="portrait" r:id="rId1"/>
  <headerFooter>
    <oddHeader>&amp;R&amp;D</oddHeader>
    <oddFooter>&amp;L&amp;F&amp;CPage &amp;P&amp;R&amp;A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N11"/>
  <sheetViews>
    <sheetView zoomScale="120" zoomScaleNormal="120" workbookViewId="0"/>
  </sheetViews>
  <sheetFormatPr defaultRowHeight="15" x14ac:dyDescent="0.25"/>
  <cols>
    <col min="1" max="1" width="2.7109375" customWidth="1"/>
    <col min="2" max="2" width="16.5703125" customWidth="1"/>
  </cols>
  <sheetData>
    <row r="1" spans="2:14" ht="30.75" x14ac:dyDescent="0.45">
      <c r="B1" s="1" t="s">
        <v>0</v>
      </c>
    </row>
    <row r="3" spans="2:14" ht="21" x14ac:dyDescent="0.35">
      <c r="B3" s="7" t="s">
        <v>42</v>
      </c>
    </row>
    <row r="4" spans="2:14" x14ac:dyDescent="0.25">
      <c r="C4" s="33">
        <v>38353</v>
      </c>
      <c r="D4" s="33">
        <v>38718</v>
      </c>
      <c r="E4" s="33">
        <v>39083</v>
      </c>
      <c r="F4" s="33">
        <v>39448</v>
      </c>
      <c r="G4" s="33">
        <v>39814</v>
      </c>
      <c r="H4" s="33">
        <v>40179</v>
      </c>
      <c r="I4" s="33">
        <v>40544</v>
      </c>
      <c r="J4" s="33">
        <v>40909</v>
      </c>
      <c r="K4" s="33">
        <v>41275</v>
      </c>
      <c r="L4" s="33">
        <v>41640</v>
      </c>
      <c r="M4" s="33">
        <v>42005</v>
      </c>
      <c r="N4" s="33">
        <v>42370</v>
      </c>
    </row>
    <row r="5" spans="2:14" x14ac:dyDescent="0.25">
      <c r="B5" s="10" t="s">
        <v>12</v>
      </c>
      <c r="C5" s="9">
        <v>9</v>
      </c>
      <c r="D5" s="9">
        <v>9</v>
      </c>
      <c r="E5" s="9">
        <v>12</v>
      </c>
      <c r="F5" s="9">
        <v>12</v>
      </c>
      <c r="G5" s="9">
        <v>15</v>
      </c>
      <c r="H5" s="9">
        <v>18</v>
      </c>
      <c r="I5" s="9">
        <v>18</v>
      </c>
      <c r="J5" s="9">
        <v>18</v>
      </c>
      <c r="K5" s="9">
        <v>20</v>
      </c>
      <c r="L5" s="9">
        <v>22</v>
      </c>
      <c r="M5" s="9">
        <v>24</v>
      </c>
      <c r="N5" s="9">
        <v>26</v>
      </c>
    </row>
    <row r="6" spans="2:14" x14ac:dyDescent="0.25">
      <c r="B6" s="10" t="s">
        <v>13</v>
      </c>
      <c r="C6" s="9">
        <v>0</v>
      </c>
      <c r="D6" s="9">
        <v>0</v>
      </c>
      <c r="E6" s="9">
        <v>4</v>
      </c>
      <c r="F6" s="9">
        <v>6</v>
      </c>
      <c r="G6" s="9">
        <v>12</v>
      </c>
      <c r="H6" s="9">
        <v>12</v>
      </c>
      <c r="I6" s="9">
        <v>12</v>
      </c>
      <c r="J6" s="9">
        <v>14</v>
      </c>
      <c r="K6" s="9">
        <v>16</v>
      </c>
      <c r="L6" s="9">
        <v>20</v>
      </c>
      <c r="M6" s="9">
        <v>20</v>
      </c>
      <c r="N6" s="9">
        <v>20</v>
      </c>
    </row>
    <row r="7" spans="2:14" x14ac:dyDescent="0.25">
      <c r="B7" s="10" t="s">
        <v>20</v>
      </c>
      <c r="C7" s="9">
        <v>0</v>
      </c>
      <c r="D7" s="9">
        <v>0</v>
      </c>
      <c r="E7" s="9">
        <v>0</v>
      </c>
      <c r="F7" s="9">
        <v>0</v>
      </c>
      <c r="G7" s="9">
        <v>0</v>
      </c>
      <c r="H7" s="9">
        <v>0</v>
      </c>
      <c r="I7" s="9">
        <v>3</v>
      </c>
      <c r="J7" s="9">
        <v>7</v>
      </c>
      <c r="K7" s="9">
        <v>10</v>
      </c>
      <c r="L7" s="9">
        <v>10</v>
      </c>
      <c r="M7" s="9">
        <v>10</v>
      </c>
      <c r="N7" s="9">
        <v>7</v>
      </c>
    </row>
    <row r="8" spans="2:14" x14ac:dyDescent="0.25">
      <c r="B8" s="10" t="s">
        <v>14</v>
      </c>
      <c r="C8" s="9">
        <v>0</v>
      </c>
      <c r="D8" s="9">
        <v>0</v>
      </c>
      <c r="E8" s="9">
        <v>0</v>
      </c>
      <c r="F8" s="9">
        <v>5</v>
      </c>
      <c r="G8" s="9">
        <v>11</v>
      </c>
      <c r="H8" s="9">
        <v>11</v>
      </c>
      <c r="I8" s="9">
        <v>12</v>
      </c>
      <c r="J8" s="9">
        <v>10</v>
      </c>
      <c r="K8" s="9">
        <v>10</v>
      </c>
      <c r="L8" s="9">
        <v>10</v>
      </c>
      <c r="M8" s="9">
        <v>12</v>
      </c>
      <c r="N8" s="9">
        <v>14</v>
      </c>
    </row>
    <row r="9" spans="2:14" x14ac:dyDescent="0.25">
      <c r="B9" s="10" t="s">
        <v>15</v>
      </c>
      <c r="C9" s="9">
        <v>3</v>
      </c>
      <c r="D9" s="9">
        <v>7</v>
      </c>
      <c r="E9" s="9">
        <v>10</v>
      </c>
      <c r="F9" s="9">
        <v>14</v>
      </c>
      <c r="G9" s="9">
        <v>14</v>
      </c>
      <c r="H9" s="9">
        <v>14</v>
      </c>
      <c r="I9" s="9">
        <v>10</v>
      </c>
      <c r="J9" s="9">
        <v>8</v>
      </c>
      <c r="K9" s="9">
        <v>8</v>
      </c>
      <c r="L9" s="9">
        <v>10</v>
      </c>
      <c r="M9" s="9">
        <v>12</v>
      </c>
      <c r="N9" s="9">
        <v>12</v>
      </c>
    </row>
    <row r="10" spans="2:14" x14ac:dyDescent="0.25">
      <c r="B10" s="10" t="s">
        <v>16</v>
      </c>
      <c r="C10" s="9">
        <v>0</v>
      </c>
      <c r="D10" s="9">
        <v>0</v>
      </c>
      <c r="E10" s="9">
        <v>0</v>
      </c>
      <c r="F10" s="9">
        <v>0</v>
      </c>
      <c r="G10" s="9">
        <v>0</v>
      </c>
      <c r="H10" s="9">
        <v>0</v>
      </c>
      <c r="I10" s="9">
        <v>0</v>
      </c>
      <c r="J10" s="9">
        <v>6</v>
      </c>
      <c r="K10" s="9">
        <v>6</v>
      </c>
      <c r="L10" s="9">
        <v>4</v>
      </c>
      <c r="M10" s="9">
        <v>2</v>
      </c>
      <c r="N10" s="9">
        <v>2</v>
      </c>
    </row>
    <row r="11" spans="2:14" x14ac:dyDescent="0.25">
      <c r="B11" s="10" t="s">
        <v>17</v>
      </c>
      <c r="C11" s="9">
        <v>0</v>
      </c>
      <c r="D11" s="9">
        <v>0</v>
      </c>
      <c r="E11" s="9">
        <v>3</v>
      </c>
      <c r="F11" s="9">
        <v>6</v>
      </c>
      <c r="G11" s="9">
        <v>8</v>
      </c>
      <c r="H11" s="9">
        <v>11</v>
      </c>
      <c r="I11" s="9">
        <v>14</v>
      </c>
      <c r="J11" s="9">
        <v>17</v>
      </c>
      <c r="K11" s="9">
        <v>17</v>
      </c>
      <c r="L11" s="9">
        <v>15</v>
      </c>
      <c r="M11" s="9">
        <v>15</v>
      </c>
      <c r="N11" s="9">
        <v>15</v>
      </c>
    </row>
  </sheetData>
  <pageMargins left="0.7" right="0.7" top="0.75" bottom="0.75" header="0.3" footer="0.3"/>
  <pageSetup scale="70" orientation="portrait" r:id="rId1"/>
  <headerFooter>
    <oddHeader>&amp;R&amp;D</oddHeader>
    <oddFooter>&amp;L&amp;F&amp;CPage &amp;P&amp;R&amp;A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D15"/>
  <sheetViews>
    <sheetView zoomScale="120" zoomScaleNormal="120" workbookViewId="0"/>
  </sheetViews>
  <sheetFormatPr defaultRowHeight="15" x14ac:dyDescent="0.25"/>
  <cols>
    <col min="1" max="1" width="2.28515625" customWidth="1"/>
    <col min="2" max="2" width="13.140625" customWidth="1"/>
    <col min="3" max="3" width="16.7109375" customWidth="1"/>
    <col min="4" max="4" width="17" customWidth="1"/>
  </cols>
  <sheetData>
    <row r="1" spans="2:4" ht="30.75" x14ac:dyDescent="0.45">
      <c r="B1" s="1" t="s">
        <v>0</v>
      </c>
    </row>
    <row r="3" spans="2:4" x14ac:dyDescent="0.25">
      <c r="B3" s="18" t="s">
        <v>4</v>
      </c>
      <c r="C3" s="18" t="s">
        <v>27</v>
      </c>
      <c r="D3" s="18" t="s">
        <v>26</v>
      </c>
    </row>
    <row r="4" spans="2:4" x14ac:dyDescent="0.25">
      <c r="B4" s="34">
        <v>38353</v>
      </c>
      <c r="C4" s="9">
        <v>692</v>
      </c>
      <c r="D4" s="12">
        <v>2.2599999999999998</v>
      </c>
    </row>
    <row r="5" spans="2:4" x14ac:dyDescent="0.25">
      <c r="B5" s="34">
        <v>38718</v>
      </c>
      <c r="C5" s="9">
        <v>717</v>
      </c>
      <c r="D5" s="12">
        <v>2.33</v>
      </c>
    </row>
    <row r="6" spans="2:4" x14ac:dyDescent="0.25">
      <c r="B6" s="34">
        <v>39083</v>
      </c>
      <c r="C6" s="9">
        <v>745</v>
      </c>
      <c r="D6" s="12">
        <v>2.39</v>
      </c>
    </row>
    <row r="7" spans="2:4" x14ac:dyDescent="0.25">
      <c r="B7" s="34">
        <v>39448</v>
      </c>
      <c r="C7" s="9">
        <v>753</v>
      </c>
      <c r="D7" s="12">
        <v>2.4700000000000002</v>
      </c>
    </row>
    <row r="8" spans="2:4" x14ac:dyDescent="0.25">
      <c r="B8" s="34">
        <v>39814</v>
      </c>
      <c r="C8" s="9">
        <v>767</v>
      </c>
      <c r="D8" s="12">
        <v>2.48</v>
      </c>
    </row>
    <row r="9" spans="2:4" x14ac:dyDescent="0.25">
      <c r="B9" s="34">
        <v>40179</v>
      </c>
      <c r="C9" s="9">
        <v>784</v>
      </c>
      <c r="D9" s="12">
        <v>2.5</v>
      </c>
    </row>
    <row r="10" spans="2:4" x14ac:dyDescent="0.25">
      <c r="B10" s="34">
        <v>40544</v>
      </c>
      <c r="C10" s="9">
        <v>800</v>
      </c>
      <c r="D10" s="12">
        <v>2.54</v>
      </c>
    </row>
    <row r="11" spans="2:4" x14ac:dyDescent="0.25">
      <c r="B11" s="34">
        <v>40909</v>
      </c>
      <c r="C11" s="9">
        <v>827</v>
      </c>
      <c r="D11" s="12">
        <v>2.57</v>
      </c>
    </row>
    <row r="12" spans="2:4" x14ac:dyDescent="0.25">
      <c r="B12" s="34">
        <v>41275</v>
      </c>
      <c r="C12" s="9">
        <v>835</v>
      </c>
      <c r="D12" s="12">
        <v>2.5099999999999998</v>
      </c>
    </row>
    <row r="13" spans="2:4" x14ac:dyDescent="0.25">
      <c r="B13" s="34">
        <v>41640</v>
      </c>
      <c r="C13" s="9">
        <v>855</v>
      </c>
      <c r="D13" s="12">
        <v>2.4500000000000002</v>
      </c>
    </row>
    <row r="14" spans="2:4" x14ac:dyDescent="0.25">
      <c r="B14" s="34">
        <v>42005</v>
      </c>
      <c r="C14" s="9">
        <v>895</v>
      </c>
      <c r="D14" s="12">
        <v>2.46</v>
      </c>
    </row>
    <row r="15" spans="2:4" x14ac:dyDescent="0.25">
      <c r="B15" s="34">
        <v>42370</v>
      </c>
      <c r="C15" s="9">
        <v>910</v>
      </c>
      <c r="D15" s="12">
        <v>2.5299999999999998</v>
      </c>
    </row>
  </sheetData>
  <pageMargins left="0.7" right="0.7" top="0.75" bottom="0.75" header="0.3" footer="0.3"/>
  <pageSetup orientation="portrait" r:id="rId1"/>
  <headerFooter>
    <oddHeader>&amp;R&amp;D</oddHeader>
    <oddFooter>&amp;L&amp;F&amp;CPage &amp;P&amp;R&amp;A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F15"/>
  <sheetViews>
    <sheetView zoomScale="120" zoomScaleNormal="120" workbookViewId="0"/>
  </sheetViews>
  <sheetFormatPr defaultRowHeight="15" x14ac:dyDescent="0.25"/>
  <cols>
    <col min="1" max="1" width="2.85546875" customWidth="1"/>
    <col min="3" max="3" width="13.42578125" customWidth="1"/>
    <col min="4" max="4" width="15.7109375" customWidth="1"/>
    <col min="5" max="5" width="16.85546875" customWidth="1"/>
    <col min="6" max="6" width="12.85546875" customWidth="1"/>
  </cols>
  <sheetData>
    <row r="1" spans="2:6" ht="30.75" x14ac:dyDescent="0.45">
      <c r="B1" s="1" t="s">
        <v>0</v>
      </c>
    </row>
    <row r="3" spans="2:6" x14ac:dyDescent="0.25">
      <c r="B3" s="18" t="s">
        <v>4</v>
      </c>
      <c r="C3" s="18" t="s">
        <v>5</v>
      </c>
      <c r="D3" s="18" t="s">
        <v>6</v>
      </c>
      <c r="E3" s="18" t="s">
        <v>7</v>
      </c>
      <c r="F3" s="18" t="s">
        <v>8</v>
      </c>
    </row>
    <row r="4" spans="2:6" x14ac:dyDescent="0.25">
      <c r="B4" s="34">
        <v>38353</v>
      </c>
      <c r="C4" s="11">
        <v>256.2</v>
      </c>
      <c r="D4" s="11">
        <v>21.9</v>
      </c>
      <c r="E4" s="11">
        <v>13</v>
      </c>
      <c r="F4" s="11">
        <f t="shared" ref="F4:F15" si="0">SUM(C4:E4)</f>
        <v>291.09999999999997</v>
      </c>
    </row>
    <row r="5" spans="2:6" x14ac:dyDescent="0.25">
      <c r="B5" s="34">
        <v>38718</v>
      </c>
      <c r="C5" s="11">
        <v>264</v>
      </c>
      <c r="D5" s="11">
        <v>24.1</v>
      </c>
      <c r="E5" s="11">
        <v>13.6</v>
      </c>
      <c r="F5" s="11">
        <f t="shared" si="0"/>
        <v>301.70000000000005</v>
      </c>
    </row>
    <row r="6" spans="2:6" x14ac:dyDescent="0.25">
      <c r="B6" s="34">
        <v>39083</v>
      </c>
      <c r="C6" s="11">
        <v>272</v>
      </c>
      <c r="D6" s="11">
        <v>26.3</v>
      </c>
      <c r="E6" s="11">
        <v>13.8</v>
      </c>
      <c r="F6" s="11">
        <f t="shared" si="0"/>
        <v>312.10000000000002</v>
      </c>
    </row>
    <row r="7" spans="2:6" x14ac:dyDescent="0.25">
      <c r="B7" s="34">
        <v>39448</v>
      </c>
      <c r="C7" s="11">
        <v>272.89999999999998</v>
      </c>
      <c r="D7" s="11">
        <v>27.5</v>
      </c>
      <c r="E7" s="11">
        <v>13.4</v>
      </c>
      <c r="F7" s="11">
        <f t="shared" si="0"/>
        <v>313.79999999999995</v>
      </c>
    </row>
    <row r="8" spans="2:6" x14ac:dyDescent="0.25">
      <c r="B8" s="34">
        <v>39814</v>
      </c>
      <c r="C8" s="11">
        <v>280.2</v>
      </c>
      <c r="D8" s="11">
        <v>27.2</v>
      </c>
      <c r="E8" s="11">
        <v>13.8</v>
      </c>
      <c r="F8" s="11">
        <f t="shared" si="0"/>
        <v>321.2</v>
      </c>
    </row>
    <row r="9" spans="2:6" x14ac:dyDescent="0.25">
      <c r="B9" s="34">
        <v>40179</v>
      </c>
      <c r="C9" s="11">
        <v>285.10000000000002</v>
      </c>
      <c r="D9" s="11">
        <v>29.3</v>
      </c>
      <c r="E9" s="11">
        <v>15.2</v>
      </c>
      <c r="F9" s="11">
        <f t="shared" si="0"/>
        <v>329.6</v>
      </c>
    </row>
    <row r="10" spans="2:6" x14ac:dyDescent="0.25">
      <c r="B10" s="34">
        <v>40544</v>
      </c>
      <c r="C10" s="11">
        <v>299.3</v>
      </c>
      <c r="D10" s="11">
        <v>30.6</v>
      </c>
      <c r="E10" s="11">
        <v>17.2</v>
      </c>
      <c r="F10" s="11">
        <f t="shared" si="0"/>
        <v>347.1</v>
      </c>
    </row>
    <row r="11" spans="2:6" x14ac:dyDescent="0.25">
      <c r="B11" s="34">
        <v>40909</v>
      </c>
      <c r="C11" s="11">
        <v>301.2</v>
      </c>
      <c r="D11" s="11">
        <v>31.3</v>
      </c>
      <c r="E11" s="11">
        <v>18.100000000000001</v>
      </c>
      <c r="F11" s="11">
        <f t="shared" si="0"/>
        <v>350.6</v>
      </c>
    </row>
    <row r="12" spans="2:6" x14ac:dyDescent="0.25">
      <c r="B12" s="34">
        <v>41275</v>
      </c>
      <c r="C12" s="11">
        <v>307.8</v>
      </c>
      <c r="D12" s="11">
        <v>34.299999999999997</v>
      </c>
      <c r="E12" s="11">
        <v>19.5</v>
      </c>
      <c r="F12" s="11">
        <f t="shared" si="0"/>
        <v>361.6</v>
      </c>
    </row>
    <row r="13" spans="2:6" x14ac:dyDescent="0.25">
      <c r="B13" s="34">
        <v>41640</v>
      </c>
      <c r="C13" s="11">
        <v>314.2</v>
      </c>
      <c r="D13" s="11">
        <v>35.1</v>
      </c>
      <c r="E13" s="11">
        <v>19.8</v>
      </c>
      <c r="F13" s="11">
        <f t="shared" si="0"/>
        <v>369.1</v>
      </c>
    </row>
    <row r="14" spans="2:6" x14ac:dyDescent="0.25">
      <c r="B14" s="34">
        <v>42005</v>
      </c>
      <c r="C14" s="11">
        <v>321.8</v>
      </c>
      <c r="D14" s="11">
        <v>39.700000000000003</v>
      </c>
      <c r="E14" s="11">
        <v>21.8</v>
      </c>
      <c r="F14" s="11">
        <f t="shared" si="0"/>
        <v>383.3</v>
      </c>
    </row>
    <row r="15" spans="2:6" x14ac:dyDescent="0.25">
      <c r="B15" s="34">
        <v>42370</v>
      </c>
      <c r="C15" s="11">
        <v>326.60000000000002</v>
      </c>
      <c r="D15" s="11">
        <v>42.3</v>
      </c>
      <c r="E15" s="11">
        <v>23.9</v>
      </c>
      <c r="F15" s="11">
        <f t="shared" si="0"/>
        <v>392.8</v>
      </c>
    </row>
  </sheetData>
  <pageMargins left="0.7" right="0.7" top="0.75" bottom="0.75" header="0.3" footer="0.3"/>
  <pageSetup orientation="portrait" r:id="rId1"/>
  <headerFooter>
    <oddHeader>&amp;R&amp;D</oddHeader>
    <oddFooter>&amp;L&amp;F&amp;CPage &amp;P&amp;R&amp;A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Documentation</vt:lpstr>
      <vt:lpstr>Loan Analysis</vt:lpstr>
      <vt:lpstr>Market Summary</vt:lpstr>
      <vt:lpstr>Michigan Wineries</vt:lpstr>
      <vt:lpstr>Michigan Grapes</vt:lpstr>
      <vt:lpstr>U.S. Wine Consumption</vt:lpstr>
      <vt:lpstr>U.S. Wine Sales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Patrick</dc:creator>
  <cp:lastModifiedBy>Patrick</cp:lastModifiedBy>
  <cp:lastPrinted>2017-01-14T06:51:16Z</cp:lastPrinted>
  <dcterms:created xsi:type="dcterms:W3CDTF">2017-01-12T15:41:03Z</dcterms:created>
  <dcterms:modified xsi:type="dcterms:W3CDTF">2017-02-12T15:14:55Z</dcterms:modified>
</cp:coreProperties>
</file>