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12\Review\"/>
    </mc:Choice>
  </mc:AlternateContent>
  <bookViews>
    <workbookView xWindow="0" yWindow="0" windowWidth="20490" windowHeight="7755"/>
  </bookViews>
  <sheets>
    <sheet name="Documentation" sheetId="1" r:id="rId1"/>
    <sheet name="Cash Flow Projection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2" l="1"/>
  <c r="D32" i="2"/>
  <c r="C32" i="2"/>
  <c r="B32" i="2"/>
  <c r="E27" i="2"/>
  <c r="D27" i="2"/>
  <c r="C27" i="2"/>
  <c r="B27" i="2"/>
  <c r="E16" i="2"/>
  <c r="D16" i="2"/>
  <c r="D35" i="2" s="1"/>
  <c r="C16" i="2"/>
  <c r="C35" i="2" s="1"/>
  <c r="B16" i="2"/>
  <c r="B35" i="2" s="1"/>
  <c r="E35" i="2" l="1"/>
  <c r="E37" i="2" s="1"/>
  <c r="D36" i="2" s="1"/>
  <c r="D37" i="2"/>
  <c r="C36" i="2" s="1"/>
  <c r="C37" i="2" s="1"/>
  <c r="B36" i="2" s="1"/>
  <c r="B37" i="2" s="1"/>
</calcChain>
</file>

<file path=xl/sharedStrings.xml><?xml version="1.0" encoding="utf-8"?>
<sst xmlns="http://schemas.openxmlformats.org/spreadsheetml/2006/main" count="38" uniqueCount="37">
  <si>
    <t>Plush Pets</t>
  </si>
  <si>
    <t>Author</t>
  </si>
  <si>
    <t>Date</t>
  </si>
  <si>
    <t>Purpose</t>
  </si>
  <si>
    <t>Projected Cash Flow</t>
  </si>
  <si>
    <t>Operating Activities</t>
  </si>
  <si>
    <t>Net Income</t>
  </si>
  <si>
    <t>Depreciation and amortization</t>
  </si>
  <si>
    <t>Research and development</t>
  </si>
  <si>
    <t>Litigation and related interest accrual reversal</t>
  </si>
  <si>
    <t>Accounts receivable</t>
  </si>
  <si>
    <t>Inventories</t>
  </si>
  <si>
    <t>Deferred income taxes</t>
  </si>
  <si>
    <t>Prepaid expenses</t>
  </si>
  <si>
    <t>Accounts payable</t>
  </si>
  <si>
    <t>Accrued income taxes</t>
  </si>
  <si>
    <t>Net cash provided by operating activities</t>
  </si>
  <si>
    <t>Investing Activities</t>
  </si>
  <si>
    <t>Purchases of marketable securities</t>
  </si>
  <si>
    <t>Maturities of marketable securities</t>
  </si>
  <si>
    <t>Equipment purchases</t>
  </si>
  <si>
    <t>Building purchases</t>
  </si>
  <si>
    <t>Proceeds from disposition of fixed assets</t>
  </si>
  <si>
    <t>Software purchases</t>
  </si>
  <si>
    <t>Acquisition of other assets</t>
  </si>
  <si>
    <t>Other</t>
  </si>
  <si>
    <t>Net cash provided by investing activities</t>
  </si>
  <si>
    <t>Financing Activities</t>
  </si>
  <si>
    <t>Proceeds from common stock</t>
  </si>
  <si>
    <t>Dividends paid</t>
  </si>
  <si>
    <t>Net cash provided in financing activities</t>
  </si>
  <si>
    <t>Summary</t>
  </si>
  <si>
    <t>Net change in cash and cash equivalents</t>
  </si>
  <si>
    <t>Cash and cash equivalents at beginning of year</t>
  </si>
  <si>
    <t>Cash and Cash equivalents at end of year</t>
  </si>
  <si>
    <t>To project cash flow values for the upcoming year</t>
  </si>
  <si>
    <t>Projected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</si>
</sst>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mmm\ dd\,\ yyyy"/>
    <numFmt numFmtId="166" formatCode="_(&quot;$&quot;* #,##0_);_(&quot;$&quot;* \(#,##0\);_(&quot;$&quot;* #,##0_);_(@_)"/>
    <numFmt numFmtId="167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22"/>
      <color theme="9"/>
      <name val="Calibri Light"/>
      <family val="2"/>
      <scheme val="major"/>
    </font>
    <font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sz val="22"/>
      <color theme="4"/>
      <name val="Calibri Light"/>
      <family val="2"/>
      <scheme val="major"/>
    </font>
    <font>
      <sz val="10"/>
      <name val="Arial"/>
      <family val="2"/>
    </font>
    <font>
      <b/>
      <sz val="12"/>
      <color theme="9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double">
        <color theme="9" tint="-0.2499465926084170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/>
  </cellStyleXfs>
  <cellXfs count="36">
    <xf numFmtId="0" fontId="0" fillId="0" borderId="0" xfId="0"/>
    <xf numFmtId="0" fontId="3" fillId="0" borderId="0" xfId="2" applyFont="1"/>
    <xf numFmtId="0" fontId="4" fillId="0" borderId="0" xfId="0" applyFont="1"/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vertical="top" wrapText="1"/>
    </xf>
    <xf numFmtId="0" fontId="6" fillId="0" borderId="0" xfId="2" applyFont="1"/>
    <xf numFmtId="0" fontId="7" fillId="3" borderId="0" xfId="3" applyFill="1"/>
    <xf numFmtId="0" fontId="8" fillId="0" borderId="0" xfId="3" applyFont="1"/>
    <xf numFmtId="0" fontId="9" fillId="0" borderId="0" xfId="3" applyFont="1"/>
    <xf numFmtId="0" fontId="10" fillId="0" borderId="0" xfId="3" applyFont="1"/>
    <xf numFmtId="0" fontId="5" fillId="0" borderId="0" xfId="3" applyFont="1" applyAlignment="1"/>
    <xf numFmtId="0" fontId="11" fillId="0" borderId="0" xfId="3" applyFont="1" applyAlignment="1">
      <alignment horizontal="right"/>
    </xf>
    <xf numFmtId="164" fontId="12" fillId="0" borderId="0" xfId="0" applyNumberFormat="1" applyFont="1"/>
    <xf numFmtId="0" fontId="13" fillId="0" borderId="0" xfId="3" applyFont="1"/>
    <xf numFmtId="0" fontId="13" fillId="4" borderId="0" xfId="3" applyFont="1" applyFill="1" applyAlignment="1">
      <alignment horizontal="right"/>
    </xf>
    <xf numFmtId="0" fontId="5" fillId="0" borderId="0" xfId="3" applyFont="1" applyAlignment="1">
      <alignment horizontal="left"/>
    </xf>
    <xf numFmtId="0" fontId="5" fillId="0" borderId="0" xfId="3" applyFont="1" applyAlignment="1">
      <alignment horizontal="left" indent="2"/>
    </xf>
    <xf numFmtId="0" fontId="10" fillId="0" borderId="0" xfId="3" applyFont="1" applyAlignment="1">
      <alignment vertical="center" wrapText="1"/>
    </xf>
    <xf numFmtId="0" fontId="5" fillId="0" borderId="0" xfId="3" applyFont="1" applyBorder="1" applyAlignment="1">
      <alignment horizontal="left" indent="2"/>
    </xf>
    <xf numFmtId="0" fontId="13" fillId="0" borderId="2" xfId="3" applyFont="1" applyBorder="1"/>
    <xf numFmtId="0" fontId="5" fillId="0" borderId="0" xfId="3" applyFont="1"/>
    <xf numFmtId="0" fontId="5" fillId="0" borderId="0" xfId="3" applyFont="1" applyBorder="1" applyAlignment="1">
      <alignment horizontal="left"/>
    </xf>
    <xf numFmtId="0" fontId="14" fillId="0" borderId="0" xfId="3" applyFont="1" applyFill="1"/>
    <xf numFmtId="0" fontId="10" fillId="0" borderId="0" xfId="3" applyFont="1" applyFill="1"/>
    <xf numFmtId="0" fontId="10" fillId="0" borderId="0" xfId="3" applyFont="1" applyFill="1" applyAlignment="1">
      <alignment wrapText="1"/>
    </xf>
    <xf numFmtId="166" fontId="10" fillId="0" borderId="0" xfId="3" applyNumberFormat="1" applyFont="1" applyFill="1"/>
    <xf numFmtId="167" fontId="10" fillId="4" borderId="0" xfId="1" applyNumberFormat="1" applyFont="1" applyFill="1" applyAlignment="1">
      <alignment horizontal="right"/>
    </xf>
    <xf numFmtId="167" fontId="14" fillId="4" borderId="2" xfId="1" applyNumberFormat="1" applyFont="1" applyFill="1" applyBorder="1" applyAlignment="1">
      <alignment horizontal="right"/>
    </xf>
    <xf numFmtId="167" fontId="14" fillId="4" borderId="0" xfId="1" applyNumberFormat="1" applyFont="1" applyFill="1" applyAlignment="1">
      <alignment horizontal="right"/>
    </xf>
    <xf numFmtId="167" fontId="10" fillId="4" borderId="0" xfId="1" applyNumberFormat="1" applyFont="1" applyFill="1" applyBorder="1" applyAlignment="1">
      <alignment horizontal="right"/>
    </xf>
    <xf numFmtId="0" fontId="12" fillId="0" borderId="0" xfId="3" applyFont="1"/>
    <xf numFmtId="0" fontId="12" fillId="4" borderId="0" xfId="3" applyFont="1" applyFill="1" applyAlignment="1">
      <alignment horizontal="center"/>
    </xf>
    <xf numFmtId="167" fontId="10" fillId="0" borderId="0" xfId="1" applyNumberFormat="1" applyFont="1" applyAlignment="1">
      <alignment horizontal="right"/>
    </xf>
    <xf numFmtId="167" fontId="10" fillId="0" borderId="0" xfId="1" applyNumberFormat="1" applyFont="1" applyBorder="1" applyAlignment="1">
      <alignment horizontal="right"/>
    </xf>
    <xf numFmtId="167" fontId="14" fillId="0" borderId="2" xfId="1" applyNumberFormat="1" applyFont="1" applyBorder="1" applyAlignment="1">
      <alignment horizontal="right"/>
    </xf>
  </cellXfs>
  <cellStyles count="4">
    <cellStyle name="Comma" xfId="1" builtinId="3"/>
    <cellStyle name="Normal" xfId="0" builtinId="0"/>
    <cellStyle name="Normal 2" xfId="3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0" customWidth="1"/>
    <col min="2" max="2" width="31.85546875" customWidth="1"/>
  </cols>
  <sheetData>
    <row r="1" spans="1:2" s="2" customFormat="1" ht="28.5" x14ac:dyDescent="0.45">
      <c r="A1" s="1" t="s">
        <v>0</v>
      </c>
    </row>
    <row r="3" spans="1:2" x14ac:dyDescent="0.25">
      <c r="A3" s="3" t="s">
        <v>1</v>
      </c>
      <c r="B3" s="4"/>
    </row>
    <row r="4" spans="1:2" x14ac:dyDescent="0.25">
      <c r="A4" s="3" t="s">
        <v>2</v>
      </c>
      <c r="B4" s="5"/>
    </row>
    <row r="5" spans="1:2" ht="30" x14ac:dyDescent="0.25">
      <c r="A5" s="3" t="s">
        <v>3</v>
      </c>
      <c r="B5" s="4" t="s">
        <v>35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41"/>
  <sheetViews>
    <sheetView zoomScale="120" zoomScaleNormal="120" workbookViewId="0"/>
  </sheetViews>
  <sheetFormatPr defaultRowHeight="12.75" x14ac:dyDescent="0.2"/>
  <cols>
    <col min="1" max="1" width="44.85546875" style="10" customWidth="1"/>
    <col min="2" max="2" width="11.5703125" style="10" bestFit="1" customWidth="1"/>
    <col min="3" max="5" width="12.42578125" style="10" bestFit="1" customWidth="1"/>
    <col min="6" max="16384" width="9.140625" style="10"/>
  </cols>
  <sheetData>
    <row r="1" spans="1:57" s="7" customFormat="1" ht="27" customHeight="1" x14ac:dyDescent="0.45">
      <c r="A1" s="1" t="s">
        <v>0</v>
      </c>
      <c r="B1" s="6"/>
      <c r="C1" s="2"/>
      <c r="D1" s="2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</row>
    <row r="2" spans="1:57" ht="15.75" x14ac:dyDescent="0.25">
      <c r="A2" s="8" t="s">
        <v>4</v>
      </c>
      <c r="B2" s="9"/>
      <c r="D2" s="11"/>
    </row>
    <row r="3" spans="1:57" ht="15.75" x14ac:dyDescent="0.25">
      <c r="A3" s="9"/>
      <c r="E3" s="12"/>
    </row>
    <row r="4" spans="1:57" ht="15" x14ac:dyDescent="0.25">
      <c r="A4" s="31"/>
      <c r="B4" s="32" t="s">
        <v>36</v>
      </c>
      <c r="C4" s="13">
        <v>42734</v>
      </c>
      <c r="D4" s="13">
        <v>42369</v>
      </c>
      <c r="E4" s="13">
        <v>42004</v>
      </c>
    </row>
    <row r="5" spans="1:57" ht="15" x14ac:dyDescent="0.25">
      <c r="A5" s="14" t="s">
        <v>5</v>
      </c>
      <c r="B5" s="15"/>
      <c r="C5" s="21"/>
      <c r="D5" s="21"/>
      <c r="E5" s="21"/>
    </row>
    <row r="6" spans="1:57" ht="15" x14ac:dyDescent="0.25">
      <c r="A6" s="16" t="s">
        <v>6</v>
      </c>
      <c r="B6" s="27">
        <v>9830000</v>
      </c>
      <c r="C6" s="33">
        <v>8545000</v>
      </c>
      <c r="D6" s="33">
        <v>4042000</v>
      </c>
      <c r="E6" s="33">
        <v>3200000</v>
      </c>
    </row>
    <row r="7" spans="1:57" ht="15" x14ac:dyDescent="0.25">
      <c r="A7" s="17" t="s">
        <v>7</v>
      </c>
      <c r="B7" s="27">
        <v>3200000</v>
      </c>
      <c r="C7" s="33">
        <v>3150000</v>
      </c>
      <c r="D7" s="33">
        <v>2480000</v>
      </c>
      <c r="E7" s="33">
        <v>1795000</v>
      </c>
    </row>
    <row r="8" spans="1:57" ht="15" x14ac:dyDescent="0.25">
      <c r="A8" s="17" t="s">
        <v>8</v>
      </c>
      <c r="B8" s="27">
        <v>575000</v>
      </c>
      <c r="C8" s="33">
        <v>631000</v>
      </c>
      <c r="D8" s="33">
        <v>1124000</v>
      </c>
      <c r="E8" s="33">
        <v>752000</v>
      </c>
    </row>
    <row r="9" spans="1:57" ht="15" x14ac:dyDescent="0.25">
      <c r="A9" s="17" t="s">
        <v>9</v>
      </c>
      <c r="B9" s="27">
        <v>0</v>
      </c>
      <c r="C9" s="33">
        <v>-124000</v>
      </c>
      <c r="D9" s="33"/>
      <c r="E9" s="33"/>
    </row>
    <row r="10" spans="1:57" ht="15" x14ac:dyDescent="0.25">
      <c r="A10" s="17" t="s">
        <v>10</v>
      </c>
      <c r="B10" s="27">
        <v>-600000</v>
      </c>
      <c r="C10" s="33">
        <v>-778000</v>
      </c>
      <c r="D10" s="33">
        <v>-279000</v>
      </c>
      <c r="E10" s="33">
        <v>1268000</v>
      </c>
    </row>
    <row r="11" spans="1:57" ht="15" x14ac:dyDescent="0.25">
      <c r="A11" s="17" t="s">
        <v>11</v>
      </c>
      <c r="B11" s="27">
        <v>-10000</v>
      </c>
      <c r="C11" s="33">
        <v>-12000</v>
      </c>
      <c r="D11" s="33">
        <v>27000</v>
      </c>
      <c r="E11" s="33">
        <v>117000</v>
      </c>
      <c r="G11" s="18"/>
      <c r="H11" s="18"/>
      <c r="I11" s="18"/>
      <c r="J11" s="18"/>
      <c r="K11" s="18"/>
    </row>
    <row r="12" spans="1:57" ht="15" x14ac:dyDescent="0.25">
      <c r="A12" s="17" t="s">
        <v>12</v>
      </c>
      <c r="B12" s="27">
        <v>325000</v>
      </c>
      <c r="C12" s="33">
        <v>472000</v>
      </c>
      <c r="D12" s="33">
        <v>-547000</v>
      </c>
      <c r="E12" s="33">
        <v>-39000</v>
      </c>
      <c r="G12" s="18"/>
      <c r="H12" s="18"/>
      <c r="I12" s="18"/>
      <c r="J12" s="18"/>
      <c r="K12" s="18"/>
    </row>
    <row r="13" spans="1:57" ht="15" x14ac:dyDescent="0.25">
      <c r="A13" s="17" t="s">
        <v>13</v>
      </c>
      <c r="B13" s="27">
        <v>-200000</v>
      </c>
      <c r="C13" s="33">
        <v>-181000</v>
      </c>
      <c r="D13" s="33">
        <v>75000</v>
      </c>
      <c r="E13" s="33">
        <v>45000</v>
      </c>
      <c r="G13" s="18"/>
      <c r="H13" s="18"/>
      <c r="I13" s="18"/>
      <c r="J13" s="18"/>
      <c r="K13" s="18"/>
    </row>
    <row r="14" spans="1:57" ht="15" x14ac:dyDescent="0.25">
      <c r="A14" s="17" t="s">
        <v>14</v>
      </c>
      <c r="B14" s="27">
        <v>250000</v>
      </c>
      <c r="C14" s="33">
        <v>220000</v>
      </c>
      <c r="D14" s="33">
        <v>2006000</v>
      </c>
      <c r="E14" s="33">
        <v>-216000</v>
      </c>
      <c r="G14" s="18"/>
      <c r="H14" s="18"/>
      <c r="I14" s="18"/>
      <c r="J14" s="18"/>
      <c r="K14" s="18"/>
    </row>
    <row r="15" spans="1:57" ht="15" x14ac:dyDescent="0.25">
      <c r="A15" s="19" t="s">
        <v>15</v>
      </c>
      <c r="B15" s="30">
        <v>800000</v>
      </c>
      <c r="C15" s="34">
        <v>711000</v>
      </c>
      <c r="D15" s="34">
        <v>63000</v>
      </c>
      <c r="E15" s="34">
        <v>477000</v>
      </c>
    </row>
    <row r="16" spans="1:57" ht="15.75" customHeight="1" thickBot="1" x14ac:dyDescent="0.3">
      <c r="A16" s="20" t="s">
        <v>16</v>
      </c>
      <c r="B16" s="28">
        <f>SUM(B6:B15)</f>
        <v>14170000</v>
      </c>
      <c r="C16" s="35">
        <f>SUM(C6:C15)</f>
        <v>12634000</v>
      </c>
      <c r="D16" s="35">
        <f t="shared" ref="D16:E16" si="0">SUM(D6:D15)</f>
        <v>8991000</v>
      </c>
      <c r="E16" s="35">
        <f t="shared" si="0"/>
        <v>7399000</v>
      </c>
    </row>
    <row r="17" spans="1:5" ht="15.75" thickTop="1" x14ac:dyDescent="0.25">
      <c r="A17" s="21"/>
      <c r="B17" s="27"/>
      <c r="C17" s="33"/>
      <c r="D17" s="33"/>
      <c r="E17" s="33"/>
    </row>
    <row r="18" spans="1:5" ht="15" x14ac:dyDescent="0.25">
      <c r="A18" s="14" t="s">
        <v>17</v>
      </c>
      <c r="B18" s="29"/>
      <c r="C18" s="33"/>
      <c r="D18" s="33"/>
      <c r="E18" s="33"/>
    </row>
    <row r="19" spans="1:5" ht="15" x14ac:dyDescent="0.25">
      <c r="A19" s="16" t="s">
        <v>18</v>
      </c>
      <c r="B19" s="27">
        <v>-45000000</v>
      </c>
      <c r="C19" s="33">
        <v>-41930000</v>
      </c>
      <c r="D19" s="33">
        <v>-55101000</v>
      </c>
      <c r="E19" s="33">
        <v>-34178000</v>
      </c>
    </row>
    <row r="20" spans="1:5" ht="15" x14ac:dyDescent="0.25">
      <c r="A20" s="16" t="s">
        <v>19</v>
      </c>
      <c r="B20" s="27">
        <v>34000000</v>
      </c>
      <c r="C20" s="33">
        <v>33632000</v>
      </c>
      <c r="D20" s="33">
        <v>46047000</v>
      </c>
      <c r="E20" s="33">
        <v>25203000</v>
      </c>
    </row>
    <row r="21" spans="1:5" ht="15" x14ac:dyDescent="0.25">
      <c r="A21" s="16" t="s">
        <v>20</v>
      </c>
      <c r="B21" s="27">
        <v>-1600000</v>
      </c>
      <c r="C21" s="33">
        <v>-1520000</v>
      </c>
      <c r="D21" s="33">
        <v>-750000</v>
      </c>
      <c r="E21" s="33">
        <v>-870000</v>
      </c>
    </row>
    <row r="22" spans="1:5" ht="15" x14ac:dyDescent="0.25">
      <c r="A22" s="16" t="s">
        <v>21</v>
      </c>
      <c r="B22" s="27">
        <v>-3700000</v>
      </c>
      <c r="C22" s="33">
        <v>-3464000</v>
      </c>
      <c r="D22" s="33">
        <v>-288000</v>
      </c>
      <c r="E22" s="33">
        <v>-495000</v>
      </c>
    </row>
    <row r="23" spans="1:5" ht="15" x14ac:dyDescent="0.25">
      <c r="A23" s="16" t="s">
        <v>22</v>
      </c>
      <c r="B23" s="27">
        <v>150000</v>
      </c>
      <c r="C23" s="33">
        <v>136000</v>
      </c>
      <c r="D23" s="33"/>
      <c r="E23" s="33"/>
    </row>
    <row r="24" spans="1:5" ht="15" x14ac:dyDescent="0.25">
      <c r="A24" s="16" t="s">
        <v>23</v>
      </c>
      <c r="B24" s="27">
        <v>-350000</v>
      </c>
      <c r="C24" s="33">
        <v>-299000</v>
      </c>
      <c r="D24" s="33">
        <v>-992000</v>
      </c>
      <c r="E24" s="33">
        <v>-50000</v>
      </c>
    </row>
    <row r="25" spans="1:5" ht="13.5" customHeight="1" x14ac:dyDescent="0.25">
      <c r="A25" s="16" t="s">
        <v>24</v>
      </c>
      <c r="B25" s="27">
        <v>-300000</v>
      </c>
      <c r="C25" s="33">
        <v>-310000</v>
      </c>
      <c r="D25" s="33"/>
      <c r="E25" s="33"/>
    </row>
    <row r="26" spans="1:5" ht="12.75" customHeight="1" x14ac:dyDescent="0.25">
      <c r="A26" s="22" t="s">
        <v>25</v>
      </c>
      <c r="B26" s="30">
        <v>-250000</v>
      </c>
      <c r="C26" s="34">
        <v>-239000</v>
      </c>
      <c r="D26" s="34">
        <v>-2000</v>
      </c>
      <c r="E26" s="34">
        <v>-170000</v>
      </c>
    </row>
    <row r="27" spans="1:5" ht="15.75" thickBot="1" x14ac:dyDescent="0.3">
      <c r="A27" s="20" t="s">
        <v>26</v>
      </c>
      <c r="B27" s="28">
        <f>SUM(B19:B26)</f>
        <v>-17050000</v>
      </c>
      <c r="C27" s="35">
        <f>SUM(C19:C26)</f>
        <v>-13994000</v>
      </c>
      <c r="D27" s="35">
        <f>SUM(D19:D26)</f>
        <v>-11086000</v>
      </c>
      <c r="E27" s="35">
        <f>SUM(E19:E26)</f>
        <v>-10560000</v>
      </c>
    </row>
    <row r="28" spans="1:5" ht="15.75" thickTop="1" x14ac:dyDescent="0.25">
      <c r="A28" s="21"/>
      <c r="B28" s="27"/>
      <c r="C28" s="33"/>
      <c r="D28" s="33"/>
      <c r="E28" s="33"/>
    </row>
    <row r="29" spans="1:5" ht="16.5" customHeight="1" x14ac:dyDescent="0.25">
      <c r="A29" s="14" t="s">
        <v>27</v>
      </c>
      <c r="B29" s="29"/>
      <c r="C29" s="33"/>
      <c r="D29" s="33"/>
      <c r="E29" s="33"/>
    </row>
    <row r="30" spans="1:5" ht="15" x14ac:dyDescent="0.25">
      <c r="A30" s="16" t="s">
        <v>28</v>
      </c>
      <c r="B30" s="27">
        <v>4600000</v>
      </c>
      <c r="C30" s="33">
        <v>4528000</v>
      </c>
      <c r="D30" s="33">
        <v>4003000</v>
      </c>
      <c r="E30" s="33">
        <v>1165000</v>
      </c>
    </row>
    <row r="31" spans="1:5" ht="15" x14ac:dyDescent="0.25">
      <c r="A31" s="22" t="s">
        <v>29</v>
      </c>
      <c r="B31" s="30">
        <v>-620000</v>
      </c>
      <c r="C31" s="34">
        <v>-586000</v>
      </c>
      <c r="D31" s="34">
        <v>-565000</v>
      </c>
      <c r="E31" s="34">
        <v>-544000</v>
      </c>
    </row>
    <row r="32" spans="1:5" ht="15.75" thickBot="1" x14ac:dyDescent="0.3">
      <c r="A32" s="20" t="s">
        <v>30</v>
      </c>
      <c r="B32" s="28">
        <f>SUM(B30:B31)</f>
        <v>3980000</v>
      </c>
      <c r="C32" s="35">
        <f>SUM(C30:C31)</f>
        <v>3942000</v>
      </c>
      <c r="D32" s="35">
        <f>SUM(D30:D31)</f>
        <v>3438000</v>
      </c>
      <c r="E32" s="35">
        <f>SUM(E30:E31)</f>
        <v>621000</v>
      </c>
    </row>
    <row r="33" spans="1:5" ht="15.75" thickTop="1" x14ac:dyDescent="0.25">
      <c r="A33" s="21"/>
      <c r="B33" s="27"/>
      <c r="C33" s="33"/>
      <c r="D33" s="33"/>
      <c r="E33" s="33"/>
    </row>
    <row r="34" spans="1:5" ht="15" x14ac:dyDescent="0.25">
      <c r="A34" s="14" t="s">
        <v>31</v>
      </c>
      <c r="B34" s="29"/>
      <c r="C34" s="33"/>
      <c r="D34" s="33"/>
      <c r="E34" s="33"/>
    </row>
    <row r="35" spans="1:5" ht="15" x14ac:dyDescent="0.25">
      <c r="A35" s="16" t="s">
        <v>32</v>
      </c>
      <c r="B35" s="27">
        <f>B16+B27+B32</f>
        <v>1100000</v>
      </c>
      <c r="C35" s="34">
        <f>C16+C27+C32</f>
        <v>2582000</v>
      </c>
      <c r="D35" s="34">
        <f>D16+D27+D32</f>
        <v>1343000</v>
      </c>
      <c r="E35" s="34">
        <f>E16+E27+E32</f>
        <v>-2540000</v>
      </c>
    </row>
    <row r="36" spans="1:5" ht="15" x14ac:dyDescent="0.25">
      <c r="A36" s="16" t="s">
        <v>33</v>
      </c>
      <c r="B36" s="27">
        <f>C37</f>
        <v>1391465</v>
      </c>
      <c r="C36" s="34">
        <f>D37</f>
        <v>-1190535</v>
      </c>
      <c r="D36" s="34">
        <f>E37</f>
        <v>-2533535</v>
      </c>
      <c r="E36" s="34">
        <v>6465</v>
      </c>
    </row>
    <row r="37" spans="1:5" ht="15.75" thickBot="1" x14ac:dyDescent="0.3">
      <c r="A37" s="20" t="s">
        <v>34</v>
      </c>
      <c r="B37" s="28">
        <f>B35+B36</f>
        <v>2491465</v>
      </c>
      <c r="C37" s="35">
        <f>C35+C36</f>
        <v>1391465</v>
      </c>
      <c r="D37" s="35">
        <f>D35+D36</f>
        <v>-1190535</v>
      </c>
      <c r="E37" s="35">
        <f>E35+E36</f>
        <v>-2533535</v>
      </c>
    </row>
    <row r="38" spans="1:5" ht="13.5" thickTop="1" x14ac:dyDescent="0.2"/>
    <row r="40" spans="1:5" x14ac:dyDescent="0.2">
      <c r="A40" s="23"/>
      <c r="B40" s="23"/>
      <c r="C40" s="24"/>
      <c r="D40" s="24"/>
      <c r="E40" s="24"/>
    </row>
    <row r="41" spans="1:5" x14ac:dyDescent="0.2">
      <c r="A41" s="25"/>
      <c r="B41" s="25"/>
      <c r="C41" s="26"/>
      <c r="D41" s="26"/>
      <c r="E41" s="26"/>
    </row>
  </sheetData>
  <pageMargins left="0.7" right="0.7" top="0.75" bottom="0.75" header="0.3" footer="0.3"/>
  <pageSetup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Cash Flow Projections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Chayla Sastry</dc:creator>
  <cp:lastModifiedBy>Chayla Sastry</cp:lastModifiedBy>
  <dcterms:created xsi:type="dcterms:W3CDTF">2017-03-03T17:21:15Z</dcterms:created>
  <dcterms:modified xsi:type="dcterms:W3CDTF">2017-03-03T20:10:33Z</dcterms:modified>
</cp:coreProperties>
</file>